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MUNKA\banciuc_CARMEN\MUNKA\0_JHK\Javitas\Digitalis_kultura_Kgy2413\Digitalis_kultura_megoldas_Kgy2413\Megoldas\3_Suti\"/>
    </mc:Choice>
  </mc:AlternateContent>
  <bookViews>
    <workbookView xWindow="375" yWindow="0" windowWidth="18150" windowHeight="10200"/>
  </bookViews>
  <sheets>
    <sheet name="receptek" sheetId="1" r:id="rId1"/>
    <sheet name="bevásárlá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O1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H18" i="1"/>
  <c r="I18" i="1"/>
  <c r="J18" i="1"/>
  <c r="K18" i="1"/>
  <c r="L18" i="1"/>
  <c r="M18" i="1"/>
  <c r="G18" i="1"/>
  <c r="A3" i="2" l="1"/>
  <c r="C3" i="2"/>
  <c r="A4" i="2"/>
  <c r="C4" i="2"/>
  <c r="A5" i="2"/>
  <c r="C5" i="2"/>
  <c r="A6" i="2"/>
  <c r="C6" i="2"/>
  <c r="A7" i="2"/>
  <c r="C7" i="2"/>
  <c r="A8" i="2"/>
  <c r="C8" i="2"/>
  <c r="A9" i="2"/>
  <c r="C9" i="2"/>
  <c r="A10" i="2"/>
  <c r="C10" i="2"/>
  <c r="A11" i="2"/>
  <c r="C11" i="2"/>
  <c r="A12" i="2"/>
  <c r="C12" i="2"/>
  <c r="A13" i="2"/>
  <c r="C13" i="2"/>
  <c r="A14" i="2"/>
  <c r="C14" i="2"/>
  <c r="A15" i="2"/>
  <c r="C15" i="2"/>
  <c r="C2" i="2"/>
  <c r="A2" i="2"/>
  <c r="B18" i="1"/>
  <c r="B17" i="1"/>
  <c r="H17" i="1"/>
  <c r="I17" i="1"/>
  <c r="J17" i="1"/>
  <c r="K17" i="1"/>
  <c r="L17" i="1"/>
  <c r="M17" i="1"/>
  <c r="G1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2" i="1"/>
</calcChain>
</file>

<file path=xl/sharedStrings.xml><?xml version="1.0" encoding="utf-8"?>
<sst xmlns="http://schemas.openxmlformats.org/spreadsheetml/2006/main" count="59" uniqueCount="40">
  <si>
    <t>bolti ár</t>
  </si>
  <si>
    <t>kiszerelés</t>
  </si>
  <si>
    <t>egység</t>
  </si>
  <si>
    <t>tojás</t>
  </si>
  <si>
    <t>doboz</t>
  </si>
  <si>
    <t>darab</t>
  </si>
  <si>
    <t>tej</t>
  </si>
  <si>
    <t>ml</t>
  </si>
  <si>
    <t>vaj</t>
  </si>
  <si>
    <t>10 dkg-os</t>
  </si>
  <si>
    <t>g</t>
  </si>
  <si>
    <t>kristálycukor</t>
  </si>
  <si>
    <t>kg</t>
  </si>
  <si>
    <t>liszt</t>
  </si>
  <si>
    <t>zacskó</t>
  </si>
  <si>
    <t>sütőpor</t>
  </si>
  <si>
    <t>étolaj</t>
  </si>
  <si>
    <t>liter</t>
  </si>
  <si>
    <t>natúr joghurt</t>
  </si>
  <si>
    <t>zabpehely</t>
  </si>
  <si>
    <t>alma</t>
  </si>
  <si>
    <t>dió</t>
  </si>
  <si>
    <t>étcsokoládé</t>
  </si>
  <si>
    <t>tábla</t>
  </si>
  <si>
    <t>étkezési keményítő</t>
  </si>
  <si>
    <t>intelligens krémes</t>
  </si>
  <si>
    <t>piskóta</t>
  </si>
  <si>
    <t>almás-diós tekercs</t>
  </si>
  <si>
    <t>almás keksz</t>
  </si>
  <si>
    <t>almatorta</t>
  </si>
  <si>
    <t>zabpelyhes keksz</t>
  </si>
  <si>
    <t>egységár</t>
  </si>
  <si>
    <t>összesen</t>
  </si>
  <si>
    <t>legtöbb összetevő</t>
  </si>
  <si>
    <t>legdrágább</t>
  </si>
  <si>
    <t>Bevásárlólista</t>
  </si>
  <si>
    <t>Fizetendő</t>
  </si>
  <si>
    <t>mennyiség</t>
  </si>
  <si>
    <t>vanillincukor</t>
  </si>
  <si>
    <t>zserbós tekercs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</si>
</sst>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Ft&quot;;[Red]\-#,##0\ &quot;Ft&quot;"/>
    <numFmt numFmtId="8" formatCode="#,##0.00\ &quot;Ft&quot;;[Red]\-#,##0.00\ &quot;Ft&quot;"/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\ &quot;Ft&quot;_-;\-* #,##0\ &quot;Ft&quot;_-;_-* &quot;-&quot;??\ &quot;Ft&quot;_-;_-@_-"/>
    <numFmt numFmtId="165" formatCode="_-* #,##0_-;\-* #,##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2" applyNumberFormat="1" applyFont="1"/>
    <xf numFmtId="0" fontId="0" fillId="0" borderId="1" xfId="0" applyBorder="1"/>
    <xf numFmtId="0" fontId="0" fillId="0" borderId="2" xfId="0" applyBorder="1"/>
    <xf numFmtId="164" fontId="0" fillId="0" borderId="2" xfId="2" applyNumberFormat="1" applyFont="1" applyBorder="1"/>
    <xf numFmtId="6" fontId="0" fillId="0" borderId="2" xfId="0" applyNumberFormat="1" applyBorder="1"/>
    <xf numFmtId="0" fontId="0" fillId="0" borderId="2" xfId="0" applyBorder="1" applyAlignment="1">
      <alignment horizontal="center"/>
    </xf>
    <xf numFmtId="0" fontId="0" fillId="3" borderId="2" xfId="0" applyFill="1" applyBorder="1"/>
    <xf numFmtId="6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3" borderId="2" xfId="0" applyFont="1" applyFill="1" applyBorder="1"/>
    <xf numFmtId="164" fontId="2" fillId="3" borderId="2" xfId="2" applyNumberFormat="1" applyFont="1" applyFill="1" applyBorder="1"/>
    <xf numFmtId="0" fontId="2" fillId="0" borderId="0" xfId="0" applyFont="1"/>
    <xf numFmtId="0" fontId="2" fillId="2" borderId="0" xfId="0" applyFont="1" applyFill="1"/>
    <xf numFmtId="0" fontId="0" fillId="0" borderId="3" xfId="0" applyBorder="1"/>
    <xf numFmtId="165" fontId="2" fillId="0" borderId="2" xfId="1" applyNumberFormat="1" applyFont="1" applyBorder="1"/>
    <xf numFmtId="165" fontId="2" fillId="3" borderId="2" xfId="1" applyNumberFormat="1" applyFont="1" applyFill="1" applyBorder="1"/>
    <xf numFmtId="164" fontId="2" fillId="2" borderId="0" xfId="2" applyNumberFormat="1" applyFont="1" applyFill="1" applyBorder="1" applyAlignment="1"/>
    <xf numFmtId="8" fontId="0" fillId="0" borderId="2" xfId="0" applyNumberFormat="1" applyBorder="1"/>
    <xf numFmtId="8" fontId="0" fillId="3" borderId="2" xfId="0" applyNumberFormat="1" applyFill="1" applyBorder="1"/>
    <xf numFmtId="0" fontId="2" fillId="2" borderId="0" xfId="0" applyFont="1" applyFill="1" applyAlignment="1">
      <alignment horizontal="center"/>
    </xf>
  </cellXfs>
  <cellStyles count="3">
    <cellStyle name="Ezres" xfId="1" builtinId="3"/>
    <cellStyle name="Normál" xfId="0" builtinId="0"/>
    <cellStyle name="Pénznem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Normal="100" workbookViewId="0"/>
  </sheetViews>
  <sheetFormatPr defaultRowHeight="15" x14ac:dyDescent="0.25"/>
  <cols>
    <col min="1" max="1" width="17.28515625" bestFit="1" customWidth="1"/>
    <col min="3" max="3" width="9.7109375" customWidth="1"/>
    <col min="4" max="4" width="10.140625" hidden="1" customWidth="1"/>
    <col min="5" max="6" width="8.85546875" hidden="1" customWidth="1"/>
    <col min="7" max="13" width="11" customWidth="1"/>
    <col min="14" max="14" width="11" style="1" customWidth="1"/>
  </cols>
  <sheetData>
    <row r="1" spans="1:15" ht="45" x14ac:dyDescent="0.25">
      <c r="A1" s="7"/>
      <c r="B1" s="10" t="s">
        <v>0</v>
      </c>
      <c r="C1" s="10" t="s">
        <v>1</v>
      </c>
      <c r="D1" s="10" t="s">
        <v>37</v>
      </c>
      <c r="E1" s="10" t="s">
        <v>2</v>
      </c>
      <c r="F1" s="10" t="s">
        <v>31</v>
      </c>
      <c r="G1" s="10" t="s">
        <v>25</v>
      </c>
      <c r="H1" s="10" t="s">
        <v>26</v>
      </c>
      <c r="I1" s="10" t="s">
        <v>27</v>
      </c>
      <c r="J1" s="10" t="s">
        <v>39</v>
      </c>
      <c r="K1" s="10" t="s">
        <v>28</v>
      </c>
      <c r="L1" s="10" t="s">
        <v>29</v>
      </c>
      <c r="M1" s="10" t="s">
        <v>30</v>
      </c>
      <c r="N1" s="11" t="s">
        <v>32</v>
      </c>
      <c r="O1" s="10" t="str">
        <f>E1</f>
        <v>egység</v>
      </c>
    </row>
    <row r="2" spans="1:15" x14ac:dyDescent="0.25">
      <c r="A2" s="12" t="s">
        <v>20</v>
      </c>
      <c r="B2" s="5">
        <v>750</v>
      </c>
      <c r="C2" s="3" t="s">
        <v>14</v>
      </c>
      <c r="D2" s="3">
        <v>1000</v>
      </c>
      <c r="E2" s="3" t="s">
        <v>10</v>
      </c>
      <c r="F2" s="21">
        <f>B2/D2</f>
        <v>0.75</v>
      </c>
      <c r="G2" s="6"/>
      <c r="H2" s="6"/>
      <c r="I2" s="6">
        <v>900</v>
      </c>
      <c r="J2" s="6"/>
      <c r="K2" s="6">
        <v>450</v>
      </c>
      <c r="L2" s="6">
        <v>1050</v>
      </c>
      <c r="M2" s="6"/>
      <c r="N2" s="18">
        <f>SUM(G2:M2)</f>
        <v>2400</v>
      </c>
      <c r="O2" s="12" t="str">
        <f>E2</f>
        <v>g</v>
      </c>
    </row>
    <row r="3" spans="1:15" x14ac:dyDescent="0.25">
      <c r="A3" s="13" t="s">
        <v>21</v>
      </c>
      <c r="B3" s="8">
        <v>1200</v>
      </c>
      <c r="C3" s="7" t="s">
        <v>14</v>
      </c>
      <c r="D3" s="7">
        <v>200</v>
      </c>
      <c r="E3" s="7" t="s">
        <v>10</v>
      </c>
      <c r="F3" s="22">
        <f t="shared" ref="F3:F15" si="0">B3/D3</f>
        <v>6</v>
      </c>
      <c r="G3" s="9"/>
      <c r="H3" s="9"/>
      <c r="I3" s="9">
        <v>100</v>
      </c>
      <c r="J3" s="9">
        <v>120</v>
      </c>
      <c r="K3" s="9"/>
      <c r="L3" s="9"/>
      <c r="M3" s="9"/>
      <c r="N3" s="19">
        <f t="shared" ref="N3:N15" si="1">SUM(G3:M3)</f>
        <v>220</v>
      </c>
      <c r="O3" s="13" t="str">
        <f t="shared" ref="O3:O15" si="2">E3</f>
        <v>g</v>
      </c>
    </row>
    <row r="4" spans="1:15" x14ac:dyDescent="0.25">
      <c r="A4" s="12" t="s">
        <v>22</v>
      </c>
      <c r="B4" s="5">
        <v>570</v>
      </c>
      <c r="C4" s="3" t="s">
        <v>23</v>
      </c>
      <c r="D4" s="3">
        <v>100</v>
      </c>
      <c r="E4" s="3" t="s">
        <v>10</v>
      </c>
      <c r="F4" s="21">
        <f t="shared" si="0"/>
        <v>5.7</v>
      </c>
      <c r="G4" s="6"/>
      <c r="H4" s="6"/>
      <c r="I4" s="6"/>
      <c r="J4" s="6">
        <v>100</v>
      </c>
      <c r="K4" s="6"/>
      <c r="L4" s="6"/>
      <c r="M4" s="6">
        <v>120</v>
      </c>
      <c r="N4" s="18">
        <f t="shared" si="1"/>
        <v>220</v>
      </c>
      <c r="O4" s="12" t="str">
        <f t="shared" si="2"/>
        <v>g</v>
      </c>
    </row>
    <row r="5" spans="1:15" x14ac:dyDescent="0.25">
      <c r="A5" s="13" t="s">
        <v>24</v>
      </c>
      <c r="B5" s="8">
        <v>700</v>
      </c>
      <c r="C5" s="7" t="s">
        <v>4</v>
      </c>
      <c r="D5" s="7">
        <v>250</v>
      </c>
      <c r="E5" s="7" t="s">
        <v>10</v>
      </c>
      <c r="F5" s="22">
        <f t="shared" si="0"/>
        <v>2.8</v>
      </c>
      <c r="G5" s="9"/>
      <c r="H5" s="9"/>
      <c r="I5" s="9"/>
      <c r="J5" s="9"/>
      <c r="K5" s="9"/>
      <c r="L5" s="9"/>
      <c r="M5" s="9">
        <v>20</v>
      </c>
      <c r="N5" s="19">
        <f t="shared" si="1"/>
        <v>20</v>
      </c>
      <c r="O5" s="13" t="str">
        <f t="shared" si="2"/>
        <v>g</v>
      </c>
    </row>
    <row r="6" spans="1:15" x14ac:dyDescent="0.25">
      <c r="A6" s="12" t="s">
        <v>16</v>
      </c>
      <c r="B6" s="5">
        <v>700</v>
      </c>
      <c r="C6" s="3" t="s">
        <v>17</v>
      </c>
      <c r="D6" s="3">
        <v>1000</v>
      </c>
      <c r="E6" s="3" t="s">
        <v>7</v>
      </c>
      <c r="F6" s="21">
        <f t="shared" si="0"/>
        <v>0.7</v>
      </c>
      <c r="G6" s="6"/>
      <c r="H6" s="6">
        <v>55</v>
      </c>
      <c r="I6" s="6"/>
      <c r="J6" s="6">
        <v>15</v>
      </c>
      <c r="K6" s="6">
        <v>100</v>
      </c>
      <c r="L6" s="6"/>
      <c r="M6" s="6">
        <v>100</v>
      </c>
      <c r="N6" s="18">
        <f t="shared" si="1"/>
        <v>270</v>
      </c>
      <c r="O6" s="12" t="str">
        <f t="shared" si="2"/>
        <v>ml</v>
      </c>
    </row>
    <row r="7" spans="1:15" x14ac:dyDescent="0.25">
      <c r="A7" s="13" t="s">
        <v>11</v>
      </c>
      <c r="B7" s="8">
        <v>470</v>
      </c>
      <c r="C7" s="7" t="s">
        <v>12</v>
      </c>
      <c r="D7" s="7">
        <v>1000</v>
      </c>
      <c r="E7" s="7" t="s">
        <v>10</v>
      </c>
      <c r="F7" s="22">
        <f t="shared" si="0"/>
        <v>0.47</v>
      </c>
      <c r="G7" s="9">
        <v>150</v>
      </c>
      <c r="H7" s="9">
        <v>180</v>
      </c>
      <c r="I7" s="9">
        <v>80</v>
      </c>
      <c r="J7" s="9">
        <v>52</v>
      </c>
      <c r="K7" s="9">
        <v>120</v>
      </c>
      <c r="L7" s="9">
        <v>50</v>
      </c>
      <c r="M7" s="9">
        <v>100</v>
      </c>
      <c r="N7" s="19">
        <f t="shared" si="1"/>
        <v>732</v>
      </c>
      <c r="O7" s="13" t="str">
        <f t="shared" si="2"/>
        <v>g</v>
      </c>
    </row>
    <row r="8" spans="1:15" x14ac:dyDescent="0.25">
      <c r="A8" s="12" t="s">
        <v>13</v>
      </c>
      <c r="B8" s="5">
        <v>150</v>
      </c>
      <c r="C8" s="3" t="s">
        <v>12</v>
      </c>
      <c r="D8" s="3">
        <v>1000</v>
      </c>
      <c r="E8" s="3" t="s">
        <v>10</v>
      </c>
      <c r="F8" s="21">
        <f t="shared" si="0"/>
        <v>0.15</v>
      </c>
      <c r="G8" s="6">
        <v>100</v>
      </c>
      <c r="H8" s="6">
        <v>250</v>
      </c>
      <c r="I8" s="6">
        <v>300</v>
      </c>
      <c r="J8" s="6">
        <v>300</v>
      </c>
      <c r="K8" s="6">
        <v>250</v>
      </c>
      <c r="L8" s="6">
        <v>80</v>
      </c>
      <c r="M8" s="6"/>
      <c r="N8" s="18">
        <f t="shared" si="1"/>
        <v>1280</v>
      </c>
      <c r="O8" s="12" t="str">
        <f t="shared" si="2"/>
        <v>g</v>
      </c>
    </row>
    <row r="9" spans="1:15" x14ac:dyDescent="0.25">
      <c r="A9" s="13" t="s">
        <v>18</v>
      </c>
      <c r="B9" s="8">
        <v>490</v>
      </c>
      <c r="C9" s="7" t="s">
        <v>4</v>
      </c>
      <c r="D9" s="7">
        <v>375</v>
      </c>
      <c r="E9" s="7" t="s">
        <v>10</v>
      </c>
      <c r="F9" s="22">
        <f t="shared" si="0"/>
        <v>1.3066666666666666</v>
      </c>
      <c r="G9" s="9"/>
      <c r="H9" s="9"/>
      <c r="I9" s="9">
        <v>130</v>
      </c>
      <c r="J9" s="9">
        <v>130</v>
      </c>
      <c r="K9" s="9"/>
      <c r="L9" s="9"/>
      <c r="M9" s="9"/>
      <c r="N9" s="19">
        <f t="shared" si="1"/>
        <v>260</v>
      </c>
      <c r="O9" s="13" t="str">
        <f t="shared" si="2"/>
        <v>g</v>
      </c>
    </row>
    <row r="10" spans="1:15" x14ac:dyDescent="0.25">
      <c r="A10" s="12" t="s">
        <v>15</v>
      </c>
      <c r="B10" s="5">
        <v>60</v>
      </c>
      <c r="C10" s="3" t="s">
        <v>14</v>
      </c>
      <c r="D10" s="3">
        <v>12</v>
      </c>
      <c r="E10" s="3" t="s">
        <v>10</v>
      </c>
      <c r="F10" s="21">
        <f t="shared" si="0"/>
        <v>5</v>
      </c>
      <c r="G10" s="6"/>
      <c r="H10" s="6"/>
      <c r="I10" s="6">
        <v>4</v>
      </c>
      <c r="J10" s="6">
        <v>4</v>
      </c>
      <c r="K10" s="6">
        <v>4</v>
      </c>
      <c r="L10" s="6">
        <v>4</v>
      </c>
      <c r="M10" s="6">
        <v>4</v>
      </c>
      <c r="N10" s="18">
        <f t="shared" si="1"/>
        <v>20</v>
      </c>
      <c r="O10" s="12" t="str">
        <f t="shared" si="2"/>
        <v>g</v>
      </c>
    </row>
    <row r="11" spans="1:15" x14ac:dyDescent="0.25">
      <c r="A11" s="13" t="s">
        <v>6</v>
      </c>
      <c r="B11" s="8">
        <v>300</v>
      </c>
      <c r="C11" s="7" t="s">
        <v>4</v>
      </c>
      <c r="D11" s="7">
        <v>1000</v>
      </c>
      <c r="E11" s="7" t="s">
        <v>7</v>
      </c>
      <c r="F11" s="22">
        <f t="shared" si="0"/>
        <v>0.3</v>
      </c>
      <c r="G11" s="9">
        <v>500</v>
      </c>
      <c r="H11" s="9">
        <v>80</v>
      </c>
      <c r="I11" s="9"/>
      <c r="J11" s="9">
        <v>15</v>
      </c>
      <c r="K11" s="9"/>
      <c r="L11" s="9">
        <v>100</v>
      </c>
      <c r="M11" s="9"/>
      <c r="N11" s="19">
        <f t="shared" si="1"/>
        <v>695</v>
      </c>
      <c r="O11" s="13" t="str">
        <f t="shared" si="2"/>
        <v>ml</v>
      </c>
    </row>
    <row r="12" spans="1:15" x14ac:dyDescent="0.25">
      <c r="A12" s="12" t="s">
        <v>3</v>
      </c>
      <c r="B12" s="5">
        <v>500</v>
      </c>
      <c r="C12" s="3" t="s">
        <v>4</v>
      </c>
      <c r="D12" s="3">
        <v>10</v>
      </c>
      <c r="E12" s="3" t="s">
        <v>5</v>
      </c>
      <c r="F12" s="21">
        <f t="shared" si="0"/>
        <v>50</v>
      </c>
      <c r="G12" s="6">
        <v>4</v>
      </c>
      <c r="H12" s="6">
        <v>3</v>
      </c>
      <c r="I12" s="6">
        <v>1</v>
      </c>
      <c r="J12" s="6">
        <v>1</v>
      </c>
      <c r="K12" s="6">
        <v>2</v>
      </c>
      <c r="L12" s="6">
        <v>2</v>
      </c>
      <c r="M12" s="6">
        <v>2</v>
      </c>
      <c r="N12" s="18">
        <f t="shared" si="1"/>
        <v>15</v>
      </c>
      <c r="O12" s="12" t="str">
        <f t="shared" si="2"/>
        <v>darab</v>
      </c>
    </row>
    <row r="13" spans="1:15" x14ac:dyDescent="0.25">
      <c r="A13" s="13" t="s">
        <v>8</v>
      </c>
      <c r="B13" s="8">
        <v>310</v>
      </c>
      <c r="C13" s="7" t="s">
        <v>9</v>
      </c>
      <c r="D13" s="7">
        <v>100</v>
      </c>
      <c r="E13" s="7" t="s">
        <v>10</v>
      </c>
      <c r="F13" s="22">
        <f t="shared" si="0"/>
        <v>3.1</v>
      </c>
      <c r="G13" s="9">
        <v>150</v>
      </c>
      <c r="H13" s="9"/>
      <c r="I13" s="9">
        <v>130</v>
      </c>
      <c r="J13" s="9">
        <v>130</v>
      </c>
      <c r="K13" s="9"/>
      <c r="L13" s="9">
        <v>25</v>
      </c>
      <c r="M13" s="9"/>
      <c r="N13" s="19">
        <f t="shared" si="1"/>
        <v>435</v>
      </c>
      <c r="O13" s="13" t="str">
        <f t="shared" si="2"/>
        <v>g</v>
      </c>
    </row>
    <row r="14" spans="1:15" x14ac:dyDescent="0.25">
      <c r="A14" s="12" t="s">
        <v>38</v>
      </c>
      <c r="B14" s="5">
        <v>70</v>
      </c>
      <c r="C14" s="3" t="s">
        <v>14</v>
      </c>
      <c r="D14" s="3">
        <v>8</v>
      </c>
      <c r="E14" s="3" t="s">
        <v>10</v>
      </c>
      <c r="F14" s="21">
        <f t="shared" si="0"/>
        <v>8.75</v>
      </c>
      <c r="G14" s="6">
        <v>8</v>
      </c>
      <c r="H14" s="6">
        <v>8</v>
      </c>
      <c r="I14" s="6">
        <v>8</v>
      </c>
      <c r="J14" s="6"/>
      <c r="K14" s="6"/>
      <c r="L14" s="6"/>
      <c r="M14" s="6">
        <v>2</v>
      </c>
      <c r="N14" s="18">
        <f t="shared" si="1"/>
        <v>26</v>
      </c>
      <c r="O14" s="12" t="str">
        <f t="shared" si="2"/>
        <v>g</v>
      </c>
    </row>
    <row r="15" spans="1:15" x14ac:dyDescent="0.25">
      <c r="A15" s="13" t="s">
        <v>19</v>
      </c>
      <c r="B15" s="8">
        <v>380</v>
      </c>
      <c r="C15" s="7" t="s">
        <v>14</v>
      </c>
      <c r="D15" s="7">
        <v>500</v>
      </c>
      <c r="E15" s="7" t="s">
        <v>10</v>
      </c>
      <c r="F15" s="22">
        <f t="shared" si="0"/>
        <v>0.76</v>
      </c>
      <c r="G15" s="9"/>
      <c r="H15" s="9"/>
      <c r="I15" s="9"/>
      <c r="J15" s="9"/>
      <c r="K15" s="9"/>
      <c r="L15" s="9"/>
      <c r="M15" s="9">
        <v>170</v>
      </c>
      <c r="N15" s="19">
        <f t="shared" si="1"/>
        <v>170</v>
      </c>
      <c r="O15" s="13" t="str">
        <f t="shared" si="2"/>
        <v>g</v>
      </c>
    </row>
    <row r="16" spans="1:15" x14ac:dyDescent="0.25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12"/>
    </row>
    <row r="17" spans="1:15" s="15" customFormat="1" x14ac:dyDescent="0.25">
      <c r="A17" s="12" t="s">
        <v>33</v>
      </c>
      <c r="B17" s="12" t="str">
        <f>INDEX($G$1:$M$1,MATCH(MAX(G17:M17),G17:M17,0))</f>
        <v>zserbós tekercs</v>
      </c>
      <c r="C17" s="12"/>
      <c r="D17" s="13"/>
      <c r="E17" s="13"/>
      <c r="F17" s="13"/>
      <c r="G17" s="13">
        <f>COUNT(G2:G15)</f>
        <v>6</v>
      </c>
      <c r="H17" s="13">
        <f t="shared" ref="H17:M17" si="3">COUNT(H2:H15)</f>
        <v>6</v>
      </c>
      <c r="I17" s="13">
        <f t="shared" si="3"/>
        <v>9</v>
      </c>
      <c r="J17" s="13">
        <f t="shared" si="3"/>
        <v>10</v>
      </c>
      <c r="K17" s="13">
        <f t="shared" si="3"/>
        <v>6</v>
      </c>
      <c r="L17" s="13">
        <f t="shared" si="3"/>
        <v>7</v>
      </c>
      <c r="M17" s="13">
        <f t="shared" si="3"/>
        <v>8</v>
      </c>
      <c r="N17" s="14"/>
      <c r="O17" s="14"/>
    </row>
    <row r="18" spans="1:15" s="15" customFormat="1" x14ac:dyDescent="0.25">
      <c r="A18" s="12" t="s">
        <v>34</v>
      </c>
      <c r="B18" s="12" t="str">
        <f>INDEX($G$1:$M$1,MATCH(MAX(G18:M18),G18:M18,0))</f>
        <v>almás-diós tekercs</v>
      </c>
      <c r="C18" s="12"/>
      <c r="D18" s="13"/>
      <c r="E18" s="13"/>
      <c r="F18" s="13"/>
      <c r="G18" s="14">
        <f>SUMPRODUCT($F$2:$F$15,G2:G15)</f>
        <v>970.5</v>
      </c>
      <c r="H18" s="14">
        <f t="shared" ref="H18:M18" si="4">SUMPRODUCT($F$2:$F$15,H2:H15)</f>
        <v>404.6</v>
      </c>
      <c r="I18" s="14">
        <f t="shared" si="4"/>
        <v>2070.4666666666667</v>
      </c>
      <c r="J18" s="14">
        <f t="shared" si="4"/>
        <v>2017.3066666666668</v>
      </c>
      <c r="K18" s="14">
        <f t="shared" si="4"/>
        <v>621.4</v>
      </c>
      <c r="L18" s="14">
        <f t="shared" si="4"/>
        <v>1050.5</v>
      </c>
      <c r="M18" s="14">
        <f t="shared" si="4"/>
        <v>1123.7</v>
      </c>
      <c r="N18" s="14"/>
      <c r="O18" s="14"/>
    </row>
  </sheetData>
  <sortState ref="F2:M15">
    <sortCondition ref="F2:F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zoomScaleNormal="100" workbookViewId="0">
      <selection sqref="A1:C1"/>
    </sheetView>
  </sheetViews>
  <sheetFormatPr defaultRowHeight="15" x14ac:dyDescent="0.25"/>
  <cols>
    <col min="1" max="1" width="16.7109375" bestFit="1" customWidth="1"/>
    <col min="2" max="2" width="5.5703125" bestFit="1" customWidth="1"/>
    <col min="3" max="3" width="9.85546875" bestFit="1" customWidth="1"/>
  </cols>
  <sheetData>
    <row r="1" spans="1:3" x14ac:dyDescent="0.25">
      <c r="A1" s="23" t="s">
        <v>35</v>
      </c>
      <c r="B1" s="23"/>
      <c r="C1" s="23"/>
    </row>
    <row r="2" spans="1:3" x14ac:dyDescent="0.25">
      <c r="A2" s="2" t="str">
        <f>receptek!A2</f>
        <v>alma</v>
      </c>
      <c r="B2" s="2">
        <f>ROUNDUP(receptek!N2/receptek!D2,0)</f>
        <v>3</v>
      </c>
      <c r="C2" s="2" t="str">
        <f>receptek!C2</f>
        <v>zacskó</v>
      </c>
    </row>
    <row r="3" spans="1:3" x14ac:dyDescent="0.25">
      <c r="A3" s="17" t="str">
        <f>receptek!A3</f>
        <v>dió</v>
      </c>
      <c r="B3" s="2">
        <f>ROUNDUP(receptek!N3/receptek!D3,0)</f>
        <v>2</v>
      </c>
      <c r="C3" s="17" t="str">
        <f>receptek!C3</f>
        <v>zacskó</v>
      </c>
    </row>
    <row r="4" spans="1:3" x14ac:dyDescent="0.25">
      <c r="A4" s="17" t="str">
        <f>receptek!A4</f>
        <v>étcsokoládé</v>
      </c>
      <c r="B4" s="2">
        <f>ROUNDUP(receptek!N4/receptek!D4,0)</f>
        <v>3</v>
      </c>
      <c r="C4" s="17" t="str">
        <f>receptek!C4</f>
        <v>tábla</v>
      </c>
    </row>
    <row r="5" spans="1:3" x14ac:dyDescent="0.25">
      <c r="A5" s="17" t="str">
        <f>receptek!A5</f>
        <v>étkezési keményítő</v>
      </c>
      <c r="B5" s="2">
        <f>ROUNDUP(receptek!N5/receptek!D5,0)</f>
        <v>1</v>
      </c>
      <c r="C5" s="17" t="str">
        <f>receptek!C5</f>
        <v>doboz</v>
      </c>
    </row>
    <row r="6" spans="1:3" x14ac:dyDescent="0.25">
      <c r="A6" s="17" t="str">
        <f>receptek!A6</f>
        <v>étolaj</v>
      </c>
      <c r="B6" s="2">
        <f>ROUNDUP(receptek!N6/receptek!D6,0)</f>
        <v>1</v>
      </c>
      <c r="C6" s="17" t="str">
        <f>receptek!C6</f>
        <v>liter</v>
      </c>
    </row>
    <row r="7" spans="1:3" x14ac:dyDescent="0.25">
      <c r="A7" s="17" t="str">
        <f>receptek!A7</f>
        <v>kristálycukor</v>
      </c>
      <c r="B7" s="2">
        <f>ROUNDUP(receptek!N7/receptek!D7,0)</f>
        <v>1</v>
      </c>
      <c r="C7" s="17" t="str">
        <f>receptek!C7</f>
        <v>kg</v>
      </c>
    </row>
    <row r="8" spans="1:3" x14ac:dyDescent="0.25">
      <c r="A8" s="17" t="str">
        <f>receptek!A8</f>
        <v>liszt</v>
      </c>
      <c r="B8" s="2">
        <f>ROUNDUP(receptek!N8/receptek!D8,0)</f>
        <v>2</v>
      </c>
      <c r="C8" s="17" t="str">
        <f>receptek!C8</f>
        <v>kg</v>
      </c>
    </row>
    <row r="9" spans="1:3" x14ac:dyDescent="0.25">
      <c r="A9" s="17" t="str">
        <f>receptek!A9</f>
        <v>natúr joghurt</v>
      </c>
      <c r="B9" s="2">
        <f>ROUNDUP(receptek!N9/receptek!D9,0)</f>
        <v>1</v>
      </c>
      <c r="C9" s="17" t="str">
        <f>receptek!C9</f>
        <v>doboz</v>
      </c>
    </row>
    <row r="10" spans="1:3" x14ac:dyDescent="0.25">
      <c r="A10" s="17" t="str">
        <f>receptek!A10</f>
        <v>sütőpor</v>
      </c>
      <c r="B10" s="2">
        <f>ROUNDUP(receptek!N10/receptek!D10,0)</f>
        <v>2</v>
      </c>
      <c r="C10" s="17" t="str">
        <f>receptek!C10</f>
        <v>zacskó</v>
      </c>
    </row>
    <row r="11" spans="1:3" x14ac:dyDescent="0.25">
      <c r="A11" s="17" t="str">
        <f>receptek!A11</f>
        <v>tej</v>
      </c>
      <c r="B11" s="2">
        <f>ROUNDUP(receptek!N11/receptek!D11,0)</f>
        <v>1</v>
      </c>
      <c r="C11" s="17" t="str">
        <f>receptek!C11</f>
        <v>doboz</v>
      </c>
    </row>
    <row r="12" spans="1:3" x14ac:dyDescent="0.25">
      <c r="A12" s="17" t="str">
        <f>receptek!A12</f>
        <v>tojás</v>
      </c>
      <c r="B12" s="2">
        <f>ROUNDUP(receptek!N12/receptek!D12,0)</f>
        <v>2</v>
      </c>
      <c r="C12" s="17" t="str">
        <f>receptek!C12</f>
        <v>doboz</v>
      </c>
    </row>
    <row r="13" spans="1:3" x14ac:dyDescent="0.25">
      <c r="A13" s="17" t="str">
        <f>receptek!A13</f>
        <v>vaj</v>
      </c>
      <c r="B13" s="2">
        <f>ROUNDUP(receptek!N13/receptek!D13,0)</f>
        <v>5</v>
      </c>
      <c r="C13" s="17" t="str">
        <f>receptek!C13</f>
        <v>10 dkg-os</v>
      </c>
    </row>
    <row r="14" spans="1:3" x14ac:dyDescent="0.25">
      <c r="A14" s="17" t="str">
        <f>receptek!A14</f>
        <v>vanillincukor</v>
      </c>
      <c r="B14" s="2">
        <f>ROUNDUP(receptek!N14/receptek!D14,0)</f>
        <v>4</v>
      </c>
      <c r="C14" s="17" t="str">
        <f>receptek!C14</f>
        <v>zacskó</v>
      </c>
    </row>
    <row r="15" spans="1:3" x14ac:dyDescent="0.25">
      <c r="A15" s="17" t="str">
        <f>receptek!A15</f>
        <v>zabpehely</v>
      </c>
      <c r="B15" s="2">
        <f>ROUNDUP(receptek!N15/receptek!D15,0)</f>
        <v>1</v>
      </c>
      <c r="C15" s="17" t="str">
        <f>receptek!C15</f>
        <v>zacskó</v>
      </c>
    </row>
    <row r="16" spans="1:3" x14ac:dyDescent="0.25">
      <c r="A16" s="16" t="s">
        <v>36</v>
      </c>
      <c r="B16" s="20"/>
      <c r="C16" s="20">
        <f>SUMPRODUCT(receptek!B2:B15,B2:B15)</f>
        <v>12650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receptek</vt:lpstr>
      <vt:lpstr>bevásárlás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 Fodor</dc:creator>
  <cp:lastModifiedBy>Banciu Carmen</cp:lastModifiedBy>
  <cp:lastPrinted>2023-12-09T12:22:50Z</cp:lastPrinted>
  <dcterms:created xsi:type="dcterms:W3CDTF">2023-12-09T00:36:47Z</dcterms:created>
  <dcterms:modified xsi:type="dcterms:W3CDTF">2025-02-27T13:38:47Z</dcterms:modified>
</cp:coreProperties>
</file>