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38640" windowHeight="21840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7" i="1" l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B26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P14" i="1"/>
  <c r="P15" i="1" s="1"/>
  <c r="P16" i="1" s="1"/>
  <c r="P17" i="1" s="1"/>
  <c r="P18" i="1" s="1"/>
  <c r="P19" i="1" s="1"/>
  <c r="P20" i="1" s="1"/>
  <c r="P21" i="1" s="1"/>
  <c r="P22" i="1" s="1"/>
  <c r="O14" i="1"/>
  <c r="N14" i="1"/>
  <c r="N15" i="1" s="1"/>
  <c r="N16" i="1" s="1"/>
  <c r="N17" i="1" s="1"/>
  <c r="N18" i="1" s="1"/>
  <c r="N19" i="1" s="1"/>
  <c r="N20" i="1" s="1"/>
  <c r="N21" i="1" s="1"/>
  <c r="N22" i="1" s="1"/>
  <c r="N23" i="1" s="1"/>
  <c r="M14" i="1"/>
  <c r="M15" i="1" s="1"/>
  <c r="M16" i="1" s="1"/>
  <c r="M17" i="1" s="1"/>
  <c r="M18" i="1" s="1"/>
  <c r="M19" i="1" s="1"/>
  <c r="M20" i="1" s="1"/>
  <c r="M21" i="1" s="1"/>
  <c r="M22" i="1" s="1"/>
  <c r="M23" i="1" s="1"/>
  <c r="L14" i="1"/>
  <c r="L15" i="1" s="1"/>
  <c r="L16" i="1" s="1"/>
  <c r="L17" i="1" s="1"/>
  <c r="L18" i="1" s="1"/>
  <c r="L19" i="1" s="1"/>
  <c r="L20" i="1" s="1"/>
  <c r="L21" i="1" s="1"/>
  <c r="L22" i="1" s="1"/>
  <c r="K14" i="1"/>
  <c r="J14" i="1"/>
  <c r="J15" i="1" s="1"/>
  <c r="J16" i="1" s="1"/>
  <c r="J17" i="1" s="1"/>
  <c r="J18" i="1" s="1"/>
  <c r="J19" i="1" s="1"/>
  <c r="J20" i="1" s="1"/>
  <c r="J21" i="1" s="1"/>
  <c r="J22" i="1" s="1"/>
  <c r="J23" i="1" s="1"/>
  <c r="I14" i="1"/>
  <c r="H14" i="1"/>
  <c r="H15" i="1" s="1"/>
  <c r="H16" i="1" s="1"/>
  <c r="H17" i="1" s="1"/>
  <c r="H18" i="1" s="1"/>
  <c r="H19" i="1" s="1"/>
  <c r="H20" i="1" s="1"/>
  <c r="H21" i="1" s="1"/>
  <c r="H22" i="1" s="1"/>
  <c r="G14" i="1"/>
  <c r="F14" i="1"/>
  <c r="F15" i="1" s="1"/>
  <c r="F16" i="1" s="1"/>
  <c r="F17" i="1" s="1"/>
  <c r="F18" i="1" s="1"/>
  <c r="F19" i="1" s="1"/>
  <c r="F20" i="1" s="1"/>
  <c r="F21" i="1" s="1"/>
  <c r="F22" i="1" s="1"/>
  <c r="F23" i="1" s="1"/>
  <c r="E14" i="1"/>
  <c r="E15" i="1" s="1"/>
  <c r="E16" i="1" s="1"/>
  <c r="E17" i="1" s="1"/>
  <c r="E18" i="1" s="1"/>
  <c r="E19" i="1" s="1"/>
  <c r="E20" i="1" s="1"/>
  <c r="E21" i="1" s="1"/>
  <c r="E22" i="1" s="1"/>
  <c r="E23" i="1" s="1"/>
  <c r="D14" i="1"/>
  <c r="D15" i="1" s="1"/>
  <c r="D16" i="1" s="1"/>
  <c r="D17" i="1" s="1"/>
  <c r="D18" i="1" s="1"/>
  <c r="D19" i="1" s="1"/>
  <c r="D20" i="1" s="1"/>
  <c r="D21" i="1" s="1"/>
  <c r="D22" i="1" s="1"/>
  <c r="C14" i="1"/>
  <c r="B14" i="1"/>
  <c r="B15" i="1" s="1"/>
  <c r="B16" i="1" s="1"/>
  <c r="B17" i="1" s="1"/>
  <c r="B18" i="1" s="1"/>
  <c r="B19" i="1" s="1"/>
  <c r="B20" i="1" s="1"/>
  <c r="B21" i="1" s="1"/>
  <c r="B22" i="1" s="1"/>
  <c r="R3" i="1"/>
  <c r="S3" i="1" s="1"/>
  <c r="R4" i="1"/>
  <c r="S4" i="1" s="1"/>
  <c r="R5" i="1"/>
  <c r="S5" i="1" s="1"/>
  <c r="R6" i="1"/>
  <c r="S6" i="1" s="1"/>
  <c r="R7" i="1"/>
  <c r="S7" i="1" s="1"/>
  <c r="R8" i="1"/>
  <c r="S8" i="1" s="1"/>
  <c r="R9" i="1"/>
  <c r="S9" i="1" s="1"/>
  <c r="R10" i="1"/>
  <c r="S10" i="1" s="1"/>
  <c r="R11" i="1"/>
  <c r="S11" i="1" s="1"/>
  <c r="R2" i="1"/>
  <c r="S2" i="1" s="1"/>
  <c r="B23" i="1" l="1"/>
  <c r="D23" i="1"/>
  <c r="H23" i="1"/>
  <c r="L23" i="1"/>
  <c r="P23" i="1"/>
  <c r="O15" i="1"/>
  <c r="O16" i="1" s="1"/>
  <c r="O17" i="1" s="1"/>
  <c r="O18" i="1" s="1"/>
  <c r="O19" i="1" s="1"/>
  <c r="O20" i="1" s="1"/>
  <c r="O21" i="1" s="1"/>
  <c r="O22" i="1" s="1"/>
  <c r="K15" i="1"/>
  <c r="K16" i="1" s="1"/>
  <c r="K17" i="1" s="1"/>
  <c r="K18" i="1" s="1"/>
  <c r="K19" i="1" s="1"/>
  <c r="K20" i="1" s="1"/>
  <c r="K21" i="1" s="1"/>
  <c r="K22" i="1" s="1"/>
  <c r="G15" i="1"/>
  <c r="G16" i="1" s="1"/>
  <c r="G17" i="1" s="1"/>
  <c r="G18" i="1" s="1"/>
  <c r="G19" i="1" s="1"/>
  <c r="G20" i="1" s="1"/>
  <c r="G21" i="1" s="1"/>
  <c r="G22" i="1" s="1"/>
  <c r="C15" i="1"/>
  <c r="C16" i="1" s="1"/>
  <c r="C17" i="1" s="1"/>
  <c r="C18" i="1" s="1"/>
  <c r="C19" i="1" s="1"/>
  <c r="C20" i="1" s="1"/>
  <c r="C21" i="1" s="1"/>
  <c r="C22" i="1" s="1"/>
  <c r="I15" i="1"/>
  <c r="I16" i="1" s="1"/>
  <c r="I17" i="1" s="1"/>
  <c r="I18" i="1" s="1"/>
  <c r="I19" i="1" s="1"/>
  <c r="I20" i="1" s="1"/>
  <c r="I21" i="1" s="1"/>
  <c r="I22" i="1" s="1"/>
  <c r="G23" i="1" l="1"/>
  <c r="K23" i="1"/>
  <c r="I23" i="1"/>
  <c r="O23" i="1"/>
  <c r="C23" i="1"/>
</calcChain>
</file>

<file path=xl/sharedStrings.xml><?xml version="1.0" encoding="utf-8"?>
<sst xmlns="http://schemas.openxmlformats.org/spreadsheetml/2006/main" count="70" uniqueCount="29">
  <si>
    <t>Anna</t>
  </si>
  <si>
    <t>Berci</t>
  </si>
  <si>
    <t>Cili</t>
  </si>
  <si>
    <t>Dalma</t>
  </si>
  <si>
    <t>Endre</t>
  </si>
  <si>
    <t>Ferenc</t>
  </si>
  <si>
    <t>Gábor</t>
  </si>
  <si>
    <t>Hanna</t>
  </si>
  <si>
    <t>Ilona</t>
  </si>
  <si>
    <t>Júlia</t>
  </si>
  <si>
    <t>Károly</t>
  </si>
  <si>
    <t>Levente</t>
  </si>
  <si>
    <t>Mihály</t>
  </si>
  <si>
    <t>Norbert</t>
  </si>
  <si>
    <t>Ottó</t>
  </si>
  <si>
    <t>1. kör</t>
  </si>
  <si>
    <t>2. kör</t>
  </si>
  <si>
    <t>3. kör</t>
  </si>
  <si>
    <t>4. kör</t>
  </si>
  <si>
    <t>5. kör</t>
  </si>
  <si>
    <t>6. kör</t>
  </si>
  <si>
    <t>7. kör</t>
  </si>
  <si>
    <t>8. kör</t>
  </si>
  <si>
    <t>9. kör</t>
  </si>
  <si>
    <t>10. kör</t>
  </si>
  <si>
    <t>Legnagyobb</t>
  </si>
  <si>
    <t>Nyertes</t>
  </si>
  <si>
    <t>Legkisebb</t>
  </si>
  <si>
    <t>Nem licitált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</si>
</sst>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Roboto Mono"/>
      <family val="3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textRotation="9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A játékosok statisztikai adatai</a:t>
            </a:r>
          </a:p>
        </c:rich>
      </c:tx>
      <c:layout>
        <c:manualLayout>
          <c:xMode val="edge"/>
          <c:yMode val="edge"/>
          <c:x val="0.37874874387334262"/>
          <c:y val="2.58426968832531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Munka1!$A$26</c:f>
              <c:strCache>
                <c:ptCount val="1"/>
                <c:pt idx="0">
                  <c:v>Legnagyobb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B13-4585-A19E-66156CDB610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B13-4585-A19E-66156CDB610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B13-4585-A19E-66156CDB610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13-4585-A19E-66156CDB6105}"/>
              </c:ext>
            </c:extLst>
          </c:dPt>
          <c:cat>
            <c:strRef>
              <c:f>Munka1!$B$25:$P$25</c:f>
              <c:strCache>
                <c:ptCount val="15"/>
                <c:pt idx="0">
                  <c:v>Anna</c:v>
                </c:pt>
                <c:pt idx="1">
                  <c:v>Berci</c:v>
                </c:pt>
                <c:pt idx="2">
                  <c:v>Cili</c:v>
                </c:pt>
                <c:pt idx="3">
                  <c:v>Dalma</c:v>
                </c:pt>
                <c:pt idx="4">
                  <c:v>Endre</c:v>
                </c:pt>
                <c:pt idx="5">
                  <c:v>Ferenc</c:v>
                </c:pt>
                <c:pt idx="6">
                  <c:v>Gábor</c:v>
                </c:pt>
                <c:pt idx="7">
                  <c:v>Hanna</c:v>
                </c:pt>
                <c:pt idx="8">
                  <c:v>Ilona</c:v>
                </c:pt>
                <c:pt idx="9">
                  <c:v>Júlia</c:v>
                </c:pt>
                <c:pt idx="10">
                  <c:v>Károly</c:v>
                </c:pt>
                <c:pt idx="11">
                  <c:v>Levente</c:v>
                </c:pt>
                <c:pt idx="12">
                  <c:v>Mihály</c:v>
                </c:pt>
                <c:pt idx="13">
                  <c:v>Norbert</c:v>
                </c:pt>
                <c:pt idx="14">
                  <c:v>Ottó</c:v>
                </c:pt>
              </c:strCache>
            </c:strRef>
          </c:cat>
          <c:val>
            <c:numRef>
              <c:f>Munka1!$B$26:$P$26</c:f>
              <c:numCache>
                <c:formatCode>General</c:formatCode>
                <c:ptCount val="15"/>
                <c:pt idx="0">
                  <c:v>20</c:v>
                </c:pt>
                <c:pt idx="1">
                  <c:v>17</c:v>
                </c:pt>
                <c:pt idx="2">
                  <c:v>15</c:v>
                </c:pt>
                <c:pt idx="3">
                  <c:v>20</c:v>
                </c:pt>
                <c:pt idx="4">
                  <c:v>19</c:v>
                </c:pt>
                <c:pt idx="5">
                  <c:v>20</c:v>
                </c:pt>
                <c:pt idx="6">
                  <c:v>17</c:v>
                </c:pt>
                <c:pt idx="7">
                  <c:v>16</c:v>
                </c:pt>
                <c:pt idx="8">
                  <c:v>20</c:v>
                </c:pt>
                <c:pt idx="9">
                  <c:v>22</c:v>
                </c:pt>
                <c:pt idx="10">
                  <c:v>14</c:v>
                </c:pt>
                <c:pt idx="11">
                  <c:v>19</c:v>
                </c:pt>
                <c:pt idx="12">
                  <c:v>26</c:v>
                </c:pt>
                <c:pt idx="13">
                  <c:v>21</c:v>
                </c:pt>
                <c:pt idx="1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13-4585-A19E-66156CDB6105}"/>
            </c:ext>
          </c:extLst>
        </c:ser>
        <c:ser>
          <c:idx val="1"/>
          <c:order val="1"/>
          <c:tx>
            <c:strRef>
              <c:f>Munka1!$A$27</c:f>
              <c:strCache>
                <c:ptCount val="1"/>
                <c:pt idx="0">
                  <c:v>Legkisebb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Munka1!$B$25:$P$25</c:f>
              <c:strCache>
                <c:ptCount val="15"/>
                <c:pt idx="0">
                  <c:v>Anna</c:v>
                </c:pt>
                <c:pt idx="1">
                  <c:v>Berci</c:v>
                </c:pt>
                <c:pt idx="2">
                  <c:v>Cili</c:v>
                </c:pt>
                <c:pt idx="3">
                  <c:v>Dalma</c:v>
                </c:pt>
                <c:pt idx="4">
                  <c:v>Endre</c:v>
                </c:pt>
                <c:pt idx="5">
                  <c:v>Ferenc</c:v>
                </c:pt>
                <c:pt idx="6">
                  <c:v>Gábor</c:v>
                </c:pt>
                <c:pt idx="7">
                  <c:v>Hanna</c:v>
                </c:pt>
                <c:pt idx="8">
                  <c:v>Ilona</c:v>
                </c:pt>
                <c:pt idx="9">
                  <c:v>Júlia</c:v>
                </c:pt>
                <c:pt idx="10">
                  <c:v>Károly</c:v>
                </c:pt>
                <c:pt idx="11">
                  <c:v>Levente</c:v>
                </c:pt>
                <c:pt idx="12">
                  <c:v>Mihály</c:v>
                </c:pt>
                <c:pt idx="13">
                  <c:v>Norbert</c:v>
                </c:pt>
                <c:pt idx="14">
                  <c:v>Ottó</c:v>
                </c:pt>
              </c:strCache>
            </c:strRef>
          </c:cat>
          <c:val>
            <c:numRef>
              <c:f>Munka1!$B$27:$P$27</c:f>
              <c:numCache>
                <c:formatCode>General</c:formatCode>
                <c:ptCount val="15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8</c:v>
                </c:pt>
                <c:pt idx="4">
                  <c:v>10</c:v>
                </c:pt>
                <c:pt idx="5">
                  <c:v>10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2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13-4585-A19E-66156CDB6105}"/>
            </c:ext>
          </c:extLst>
        </c:ser>
        <c:ser>
          <c:idx val="2"/>
          <c:order val="2"/>
          <c:tx>
            <c:strRef>
              <c:f>Munka1!$A$28</c:f>
              <c:strCache>
                <c:ptCount val="1"/>
                <c:pt idx="0">
                  <c:v>Nem licitált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Munka1!$B$25:$P$25</c:f>
              <c:strCache>
                <c:ptCount val="15"/>
                <c:pt idx="0">
                  <c:v>Anna</c:v>
                </c:pt>
                <c:pt idx="1">
                  <c:v>Berci</c:v>
                </c:pt>
                <c:pt idx="2">
                  <c:v>Cili</c:v>
                </c:pt>
                <c:pt idx="3">
                  <c:v>Dalma</c:v>
                </c:pt>
                <c:pt idx="4">
                  <c:v>Endre</c:v>
                </c:pt>
                <c:pt idx="5">
                  <c:v>Ferenc</c:v>
                </c:pt>
                <c:pt idx="6">
                  <c:v>Gábor</c:v>
                </c:pt>
                <c:pt idx="7">
                  <c:v>Hanna</c:v>
                </c:pt>
                <c:pt idx="8">
                  <c:v>Ilona</c:v>
                </c:pt>
                <c:pt idx="9">
                  <c:v>Júlia</c:v>
                </c:pt>
                <c:pt idx="10">
                  <c:v>Károly</c:v>
                </c:pt>
                <c:pt idx="11">
                  <c:v>Levente</c:v>
                </c:pt>
                <c:pt idx="12">
                  <c:v>Mihály</c:v>
                </c:pt>
                <c:pt idx="13">
                  <c:v>Norbert</c:v>
                </c:pt>
                <c:pt idx="14">
                  <c:v>Ottó</c:v>
                </c:pt>
              </c:strCache>
            </c:strRef>
          </c:cat>
          <c:val>
            <c:numRef>
              <c:f>Munka1!$B$28:$P$28</c:f>
              <c:numCache>
                <c:formatCode>General</c:formatCode>
                <c:ptCount val="1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13-4585-A19E-66156CDB6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08573919"/>
        <c:axId val="1492969903"/>
      </c:barChart>
      <c:catAx>
        <c:axId val="1608573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492969903"/>
        <c:crosses val="autoZero"/>
        <c:auto val="1"/>
        <c:lblAlgn val="ctr"/>
        <c:lblOffset val="100"/>
        <c:noMultiLvlLbl val="0"/>
      </c:catAx>
      <c:valAx>
        <c:axId val="1492969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08573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25" r="0.25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29</xdr:row>
      <xdr:rowOff>66260</xdr:rowOff>
    </xdr:from>
    <xdr:to>
      <xdr:col>18</xdr:col>
      <xdr:colOff>505239</xdr:colOff>
      <xdr:row>44</xdr:row>
      <xdr:rowOff>124239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279D00A-7736-DA2E-E132-A4582B59DA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zoomScaleNormal="100" workbookViewId="0"/>
  </sheetViews>
  <sheetFormatPr defaultRowHeight="13.5"/>
  <cols>
    <col min="1" max="1" width="14.85546875" style="4" bestFit="1" customWidth="1"/>
    <col min="2" max="16" width="4.28515625" style="3" customWidth="1"/>
    <col min="17" max="17" width="2.28515625" style="3" customWidth="1"/>
    <col min="18" max="18" width="4.28515625" style="3" customWidth="1"/>
    <col min="19" max="19" width="9.140625" style="3" bestFit="1" customWidth="1"/>
    <col min="20" max="16384" width="9.140625" style="1"/>
  </cols>
  <sheetData>
    <row r="1" spans="1:19" ht="65.25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R1" s="2" t="s">
        <v>25</v>
      </c>
      <c r="S1" s="2" t="s">
        <v>26</v>
      </c>
    </row>
    <row r="2" spans="1:19">
      <c r="A2" s="4" t="s">
        <v>15</v>
      </c>
      <c r="B2" s="5">
        <v>8</v>
      </c>
      <c r="C2" s="5">
        <v>17</v>
      </c>
      <c r="D2" s="5">
        <v>13</v>
      </c>
      <c r="E2" s="5">
        <v>8</v>
      </c>
      <c r="F2" s="5">
        <v>0</v>
      </c>
      <c r="G2" s="5">
        <v>10</v>
      </c>
      <c r="H2" s="5">
        <v>15</v>
      </c>
      <c r="I2" s="5">
        <v>10</v>
      </c>
      <c r="J2" s="5">
        <v>10</v>
      </c>
      <c r="K2" s="5">
        <v>2</v>
      </c>
      <c r="L2" s="5">
        <v>14</v>
      </c>
      <c r="M2" s="5">
        <v>19</v>
      </c>
      <c r="N2" s="5">
        <v>10</v>
      </c>
      <c r="O2" s="5">
        <v>11</v>
      </c>
      <c r="P2" s="5">
        <v>13</v>
      </c>
      <c r="R2" s="5">
        <f>MAX(B2:P2)</f>
        <v>19</v>
      </c>
      <c r="S2" s="3" t="str">
        <f>INDEX(B$1:P$1,MATCH(R2,B2:P2,0))</f>
        <v>Levente</v>
      </c>
    </row>
    <row r="3" spans="1:19">
      <c r="A3" s="4" t="s">
        <v>16</v>
      </c>
      <c r="B3" s="5">
        <v>10</v>
      </c>
      <c r="C3" s="5">
        <v>11</v>
      </c>
      <c r="D3" s="5">
        <v>11</v>
      </c>
      <c r="E3" s="5">
        <v>10</v>
      </c>
      <c r="F3" s="5">
        <v>0</v>
      </c>
      <c r="G3" s="5">
        <v>10</v>
      </c>
      <c r="H3" s="5">
        <v>15</v>
      </c>
      <c r="I3" s="5">
        <v>14</v>
      </c>
      <c r="J3" s="5">
        <v>11</v>
      </c>
      <c r="K3" s="5">
        <v>14</v>
      </c>
      <c r="L3" s="5">
        <v>0</v>
      </c>
      <c r="M3" s="5">
        <v>10</v>
      </c>
      <c r="N3" s="5">
        <v>18</v>
      </c>
      <c r="O3" s="5">
        <v>10</v>
      </c>
      <c r="P3" s="5">
        <v>12</v>
      </c>
      <c r="R3" s="5">
        <f t="shared" ref="R3:R11" si="0">MAX(B3:P3)</f>
        <v>18</v>
      </c>
      <c r="S3" s="3" t="str">
        <f t="shared" ref="S3:S11" si="1">INDEX(B$1:P$1,MATCH(R3,B3:P3,0))</f>
        <v>Mihály</v>
      </c>
    </row>
    <row r="4" spans="1:19">
      <c r="A4" s="4" t="s">
        <v>17</v>
      </c>
      <c r="B4" s="5">
        <v>13</v>
      </c>
      <c r="C4" s="5">
        <v>11</v>
      </c>
      <c r="D4" s="5">
        <v>10</v>
      </c>
      <c r="E4" s="5">
        <v>15</v>
      </c>
      <c r="F4" s="5">
        <v>13</v>
      </c>
      <c r="G4" s="5">
        <v>10</v>
      </c>
      <c r="H4" s="5">
        <v>13</v>
      </c>
      <c r="I4" s="5">
        <v>12</v>
      </c>
      <c r="J4" s="5">
        <v>20</v>
      </c>
      <c r="K4" s="5">
        <v>0</v>
      </c>
      <c r="L4" s="5">
        <v>0</v>
      </c>
      <c r="M4" s="5">
        <v>0</v>
      </c>
      <c r="N4" s="5">
        <v>13</v>
      </c>
      <c r="O4" s="5">
        <v>14</v>
      </c>
      <c r="P4" s="5">
        <v>15</v>
      </c>
      <c r="R4" s="5">
        <f t="shared" si="0"/>
        <v>20</v>
      </c>
      <c r="S4" s="3" t="str">
        <f t="shared" si="1"/>
        <v>Ilona</v>
      </c>
    </row>
    <row r="5" spans="1:19">
      <c r="A5" s="4" t="s">
        <v>18</v>
      </c>
      <c r="B5" s="5">
        <v>12</v>
      </c>
      <c r="C5" s="5">
        <v>0</v>
      </c>
      <c r="D5" s="5">
        <v>0</v>
      </c>
      <c r="E5" s="5">
        <v>0</v>
      </c>
      <c r="F5" s="5">
        <v>14</v>
      </c>
      <c r="G5" s="5">
        <v>10</v>
      </c>
      <c r="H5" s="5">
        <v>12</v>
      </c>
      <c r="I5" s="5">
        <v>10</v>
      </c>
      <c r="J5" s="5">
        <v>0</v>
      </c>
      <c r="K5" s="5">
        <v>11</v>
      </c>
      <c r="L5" s="5">
        <v>13</v>
      </c>
      <c r="M5" s="5">
        <v>12</v>
      </c>
      <c r="N5" s="5">
        <v>10</v>
      </c>
      <c r="O5" s="5">
        <v>12</v>
      </c>
      <c r="P5" s="5">
        <v>15</v>
      </c>
      <c r="R5" s="5">
        <f t="shared" si="0"/>
        <v>15</v>
      </c>
      <c r="S5" s="3" t="str">
        <f t="shared" si="1"/>
        <v>Ottó</v>
      </c>
    </row>
    <row r="6" spans="1:19">
      <c r="A6" s="4" t="s">
        <v>19</v>
      </c>
      <c r="B6" s="5">
        <v>0</v>
      </c>
      <c r="C6" s="5">
        <v>15</v>
      </c>
      <c r="D6" s="5">
        <v>0</v>
      </c>
      <c r="E6" s="5">
        <v>0</v>
      </c>
      <c r="F6" s="5">
        <v>0</v>
      </c>
      <c r="G6" s="5">
        <v>0</v>
      </c>
      <c r="H6" s="5">
        <v>14</v>
      </c>
      <c r="I6" s="5">
        <v>0</v>
      </c>
      <c r="J6" s="5">
        <v>0</v>
      </c>
      <c r="K6" s="5">
        <v>0</v>
      </c>
      <c r="L6" s="5">
        <v>14</v>
      </c>
      <c r="M6" s="5">
        <v>11</v>
      </c>
      <c r="N6" s="5">
        <v>12</v>
      </c>
      <c r="O6" s="5">
        <v>11</v>
      </c>
      <c r="P6" s="5">
        <v>12</v>
      </c>
      <c r="R6" s="5">
        <f t="shared" si="0"/>
        <v>15</v>
      </c>
      <c r="S6" s="3" t="str">
        <f t="shared" si="1"/>
        <v>Berci</v>
      </c>
    </row>
    <row r="7" spans="1:19">
      <c r="A7" s="4" t="s">
        <v>20</v>
      </c>
      <c r="B7" s="5">
        <v>10</v>
      </c>
      <c r="C7" s="5">
        <v>0</v>
      </c>
      <c r="D7" s="5">
        <v>12</v>
      </c>
      <c r="E7" s="5">
        <v>0</v>
      </c>
      <c r="F7" s="5">
        <v>13</v>
      </c>
      <c r="G7" s="5">
        <v>20</v>
      </c>
      <c r="H7" s="5">
        <v>14</v>
      </c>
      <c r="I7" s="5">
        <v>0</v>
      </c>
      <c r="J7" s="5">
        <v>11</v>
      </c>
      <c r="K7" s="5">
        <v>14</v>
      </c>
      <c r="L7" s="5">
        <v>14</v>
      </c>
      <c r="M7" s="5">
        <v>0</v>
      </c>
      <c r="N7" s="5">
        <v>11</v>
      </c>
      <c r="O7" s="5">
        <v>11</v>
      </c>
      <c r="P7" s="5">
        <v>12</v>
      </c>
      <c r="R7" s="5">
        <f t="shared" si="0"/>
        <v>20</v>
      </c>
      <c r="S7" s="3" t="str">
        <f t="shared" si="1"/>
        <v>Ferenc</v>
      </c>
    </row>
    <row r="8" spans="1:19">
      <c r="A8" s="4" t="s">
        <v>21</v>
      </c>
      <c r="B8" s="5">
        <v>12</v>
      </c>
      <c r="C8" s="5">
        <v>11</v>
      </c>
      <c r="D8" s="5">
        <v>15</v>
      </c>
      <c r="E8" s="5">
        <v>20</v>
      </c>
      <c r="F8" s="5">
        <v>14</v>
      </c>
      <c r="G8" s="5">
        <v>0</v>
      </c>
      <c r="H8" s="5">
        <v>17</v>
      </c>
      <c r="I8" s="5">
        <v>14</v>
      </c>
      <c r="J8" s="5">
        <v>12</v>
      </c>
      <c r="K8" s="5">
        <v>16</v>
      </c>
      <c r="L8" s="5">
        <v>10</v>
      </c>
      <c r="M8" s="5">
        <v>10</v>
      </c>
      <c r="N8" s="5">
        <v>26</v>
      </c>
      <c r="O8" s="5">
        <v>10</v>
      </c>
      <c r="P8" s="5">
        <v>0</v>
      </c>
      <c r="R8" s="5">
        <f t="shared" si="0"/>
        <v>26</v>
      </c>
      <c r="S8" s="3" t="str">
        <f t="shared" si="1"/>
        <v>Mihály</v>
      </c>
    </row>
    <row r="9" spans="1:19">
      <c r="A9" s="4" t="s">
        <v>22</v>
      </c>
      <c r="B9" s="5">
        <v>15</v>
      </c>
      <c r="C9" s="5">
        <v>10</v>
      </c>
      <c r="D9" s="5">
        <v>10</v>
      </c>
      <c r="E9" s="5">
        <v>17</v>
      </c>
      <c r="F9" s="5">
        <v>17</v>
      </c>
      <c r="G9" s="5">
        <v>20</v>
      </c>
      <c r="H9" s="5">
        <v>0</v>
      </c>
      <c r="I9" s="5">
        <v>14</v>
      </c>
      <c r="J9" s="5">
        <v>14</v>
      </c>
      <c r="K9" s="5">
        <v>10</v>
      </c>
      <c r="L9" s="5">
        <v>10</v>
      </c>
      <c r="M9" s="5">
        <v>14</v>
      </c>
      <c r="N9" s="5">
        <v>0</v>
      </c>
      <c r="O9" s="5">
        <v>21</v>
      </c>
      <c r="P9" s="5">
        <v>0</v>
      </c>
      <c r="R9" s="5">
        <f t="shared" si="0"/>
        <v>21</v>
      </c>
      <c r="S9" s="3" t="str">
        <f t="shared" si="1"/>
        <v>Norbert</v>
      </c>
    </row>
    <row r="10" spans="1:19">
      <c r="A10" s="4" t="s">
        <v>23</v>
      </c>
      <c r="B10" s="5">
        <v>0</v>
      </c>
      <c r="C10" s="5">
        <v>14</v>
      </c>
      <c r="D10" s="5">
        <v>14</v>
      </c>
      <c r="E10" s="5">
        <v>15</v>
      </c>
      <c r="F10" s="5">
        <v>10</v>
      </c>
      <c r="G10" s="5">
        <v>20</v>
      </c>
      <c r="H10" s="5">
        <v>0</v>
      </c>
      <c r="I10" s="5">
        <v>10</v>
      </c>
      <c r="J10" s="5">
        <v>10</v>
      </c>
      <c r="K10" s="5">
        <v>22</v>
      </c>
      <c r="L10" s="5">
        <v>11</v>
      </c>
      <c r="M10" s="5">
        <v>13</v>
      </c>
      <c r="N10" s="5">
        <v>0</v>
      </c>
      <c r="O10" s="5">
        <v>0</v>
      </c>
      <c r="P10" s="5">
        <v>0</v>
      </c>
      <c r="R10" s="5">
        <f t="shared" si="0"/>
        <v>22</v>
      </c>
      <c r="S10" s="3" t="str">
        <f t="shared" si="1"/>
        <v>Júlia</v>
      </c>
    </row>
    <row r="11" spans="1:19">
      <c r="A11" s="4" t="s">
        <v>24</v>
      </c>
      <c r="B11" s="5">
        <v>20</v>
      </c>
      <c r="C11" s="5">
        <v>11</v>
      </c>
      <c r="D11" s="5">
        <v>15</v>
      </c>
      <c r="E11" s="5">
        <v>15</v>
      </c>
      <c r="F11" s="5">
        <v>19</v>
      </c>
      <c r="G11" s="5">
        <v>0</v>
      </c>
      <c r="H11" s="5">
        <v>0</v>
      </c>
      <c r="I11" s="5">
        <v>16</v>
      </c>
      <c r="J11" s="5">
        <v>12</v>
      </c>
      <c r="K11" s="5">
        <v>11</v>
      </c>
      <c r="L11" s="5">
        <v>14</v>
      </c>
      <c r="M11" s="5">
        <v>11</v>
      </c>
      <c r="N11" s="5">
        <v>0</v>
      </c>
      <c r="O11" s="5">
        <v>0</v>
      </c>
      <c r="P11" s="5">
        <v>21</v>
      </c>
      <c r="R11" s="5">
        <f t="shared" si="0"/>
        <v>21</v>
      </c>
      <c r="S11" s="3" t="str">
        <f t="shared" si="1"/>
        <v>Ottó</v>
      </c>
    </row>
    <row r="13" spans="1:19" ht="47.25"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2" t="s">
        <v>13</v>
      </c>
      <c r="P13" s="2" t="s">
        <v>14</v>
      </c>
    </row>
    <row r="14" spans="1:19">
      <c r="A14" s="4" t="s">
        <v>15</v>
      </c>
      <c r="B14" s="5">
        <f>100-B2</f>
        <v>92</v>
      </c>
      <c r="C14" s="5">
        <f t="shared" ref="C14:P14" si="2">100-C2</f>
        <v>83</v>
      </c>
      <c r="D14" s="5">
        <f t="shared" si="2"/>
        <v>87</v>
      </c>
      <c r="E14" s="5">
        <f t="shared" si="2"/>
        <v>92</v>
      </c>
      <c r="F14" s="5">
        <f t="shared" si="2"/>
        <v>100</v>
      </c>
      <c r="G14" s="5">
        <f t="shared" si="2"/>
        <v>90</v>
      </c>
      <c r="H14" s="5">
        <f t="shared" si="2"/>
        <v>85</v>
      </c>
      <c r="I14" s="5">
        <f t="shared" si="2"/>
        <v>90</v>
      </c>
      <c r="J14" s="5">
        <f t="shared" si="2"/>
        <v>90</v>
      </c>
      <c r="K14" s="5">
        <f t="shared" si="2"/>
        <v>98</v>
      </c>
      <c r="L14" s="5">
        <f t="shared" si="2"/>
        <v>86</v>
      </c>
      <c r="M14" s="5">
        <f t="shared" si="2"/>
        <v>81</v>
      </c>
      <c r="N14" s="5">
        <f t="shared" si="2"/>
        <v>90</v>
      </c>
      <c r="O14" s="5">
        <f t="shared" si="2"/>
        <v>89</v>
      </c>
      <c r="P14" s="5">
        <f t="shared" si="2"/>
        <v>87</v>
      </c>
    </row>
    <row r="15" spans="1:19">
      <c r="A15" s="4" t="s">
        <v>16</v>
      </c>
      <c r="B15" s="5">
        <f>B14-B3</f>
        <v>82</v>
      </c>
      <c r="C15" s="5">
        <f t="shared" ref="C15:P15" si="3">C14-C3</f>
        <v>72</v>
      </c>
      <c r="D15" s="5">
        <f t="shared" si="3"/>
        <v>76</v>
      </c>
      <c r="E15" s="5">
        <f t="shared" si="3"/>
        <v>82</v>
      </c>
      <c r="F15" s="5">
        <f t="shared" si="3"/>
        <v>100</v>
      </c>
      <c r="G15" s="5">
        <f t="shared" si="3"/>
        <v>80</v>
      </c>
      <c r="H15" s="5">
        <f t="shared" si="3"/>
        <v>70</v>
      </c>
      <c r="I15" s="5">
        <f t="shared" si="3"/>
        <v>76</v>
      </c>
      <c r="J15" s="5">
        <f t="shared" si="3"/>
        <v>79</v>
      </c>
      <c r="K15" s="5">
        <f t="shared" si="3"/>
        <v>84</v>
      </c>
      <c r="L15" s="5">
        <f t="shared" si="3"/>
        <v>86</v>
      </c>
      <c r="M15" s="5">
        <f t="shared" si="3"/>
        <v>71</v>
      </c>
      <c r="N15" s="5">
        <f t="shared" si="3"/>
        <v>72</v>
      </c>
      <c r="O15" s="5">
        <f t="shared" si="3"/>
        <v>79</v>
      </c>
      <c r="P15" s="5">
        <f t="shared" si="3"/>
        <v>75</v>
      </c>
    </row>
    <row r="16" spans="1:19">
      <c r="A16" s="4" t="s">
        <v>17</v>
      </c>
      <c r="B16" s="5">
        <f t="shared" ref="B16:B23" si="4">B15-B4</f>
        <v>69</v>
      </c>
      <c r="C16" s="5">
        <f t="shared" ref="C16:C23" si="5">C15-C4</f>
        <v>61</v>
      </c>
      <c r="D16" s="5">
        <f t="shared" ref="D16:D23" si="6">D15-D4</f>
        <v>66</v>
      </c>
      <c r="E16" s="5">
        <f t="shared" ref="E16:E23" si="7">E15-E4</f>
        <v>67</v>
      </c>
      <c r="F16" s="5">
        <f t="shared" ref="F16:F23" si="8">F15-F4</f>
        <v>87</v>
      </c>
      <c r="G16" s="5">
        <f t="shared" ref="G16:G23" si="9">G15-G4</f>
        <v>70</v>
      </c>
      <c r="H16" s="5">
        <f t="shared" ref="H16:H23" si="10">H15-H4</f>
        <v>57</v>
      </c>
      <c r="I16" s="5">
        <f t="shared" ref="I16:I23" si="11">I15-I4</f>
        <v>64</v>
      </c>
      <c r="J16" s="5">
        <f t="shared" ref="J16:J23" si="12">J15-J4</f>
        <v>59</v>
      </c>
      <c r="K16" s="5">
        <f t="shared" ref="K16:K23" si="13">K15-K4</f>
        <v>84</v>
      </c>
      <c r="L16" s="5">
        <f t="shared" ref="L16:L23" si="14">L15-L4</f>
        <v>86</v>
      </c>
      <c r="M16" s="5">
        <f t="shared" ref="M16:M23" si="15">M15-M4</f>
        <v>71</v>
      </c>
      <c r="N16" s="5">
        <f t="shared" ref="N16:N23" si="16">N15-N4</f>
        <v>59</v>
      </c>
      <c r="O16" s="5">
        <f t="shared" ref="O16:O23" si="17">O15-O4</f>
        <v>65</v>
      </c>
      <c r="P16" s="5">
        <f t="shared" ref="P16:P23" si="18">P15-P4</f>
        <v>60</v>
      </c>
    </row>
    <row r="17" spans="1:16">
      <c r="A17" s="4" t="s">
        <v>18</v>
      </c>
      <c r="B17" s="5">
        <f t="shared" si="4"/>
        <v>57</v>
      </c>
      <c r="C17" s="5">
        <f t="shared" si="5"/>
        <v>61</v>
      </c>
      <c r="D17" s="5">
        <f t="shared" si="6"/>
        <v>66</v>
      </c>
      <c r="E17" s="5">
        <f t="shared" si="7"/>
        <v>67</v>
      </c>
      <c r="F17" s="5">
        <f t="shared" si="8"/>
        <v>73</v>
      </c>
      <c r="G17" s="5">
        <f t="shared" si="9"/>
        <v>60</v>
      </c>
      <c r="H17" s="5">
        <f t="shared" si="10"/>
        <v>45</v>
      </c>
      <c r="I17" s="5">
        <f t="shared" si="11"/>
        <v>54</v>
      </c>
      <c r="J17" s="5">
        <f t="shared" si="12"/>
        <v>59</v>
      </c>
      <c r="K17" s="5">
        <f t="shared" si="13"/>
        <v>73</v>
      </c>
      <c r="L17" s="5">
        <f t="shared" si="14"/>
        <v>73</v>
      </c>
      <c r="M17" s="5">
        <f t="shared" si="15"/>
        <v>59</v>
      </c>
      <c r="N17" s="5">
        <f t="shared" si="16"/>
        <v>49</v>
      </c>
      <c r="O17" s="5">
        <f t="shared" si="17"/>
        <v>53</v>
      </c>
      <c r="P17" s="5">
        <f t="shared" si="18"/>
        <v>45</v>
      </c>
    </row>
    <row r="18" spans="1:16">
      <c r="A18" s="4" t="s">
        <v>19</v>
      </c>
      <c r="B18" s="5">
        <f t="shared" si="4"/>
        <v>57</v>
      </c>
      <c r="C18" s="5">
        <f t="shared" si="5"/>
        <v>46</v>
      </c>
      <c r="D18" s="5">
        <f t="shared" si="6"/>
        <v>66</v>
      </c>
      <c r="E18" s="5">
        <f t="shared" si="7"/>
        <v>67</v>
      </c>
      <c r="F18" s="5">
        <f t="shared" si="8"/>
        <v>73</v>
      </c>
      <c r="G18" s="5">
        <f t="shared" si="9"/>
        <v>60</v>
      </c>
      <c r="H18" s="5">
        <f t="shared" si="10"/>
        <v>31</v>
      </c>
      <c r="I18" s="5">
        <f t="shared" si="11"/>
        <v>54</v>
      </c>
      <c r="J18" s="5">
        <f t="shared" si="12"/>
        <v>59</v>
      </c>
      <c r="K18" s="5">
        <f t="shared" si="13"/>
        <v>73</v>
      </c>
      <c r="L18" s="5">
        <f t="shared" si="14"/>
        <v>59</v>
      </c>
      <c r="M18" s="5">
        <f t="shared" si="15"/>
        <v>48</v>
      </c>
      <c r="N18" s="5">
        <f t="shared" si="16"/>
        <v>37</v>
      </c>
      <c r="O18" s="5">
        <f t="shared" si="17"/>
        <v>42</v>
      </c>
      <c r="P18" s="5">
        <f t="shared" si="18"/>
        <v>33</v>
      </c>
    </row>
    <row r="19" spans="1:16">
      <c r="A19" s="4" t="s">
        <v>20</v>
      </c>
      <c r="B19" s="5">
        <f t="shared" si="4"/>
        <v>47</v>
      </c>
      <c r="C19" s="5">
        <f t="shared" si="5"/>
        <v>46</v>
      </c>
      <c r="D19" s="5">
        <f t="shared" si="6"/>
        <v>54</v>
      </c>
      <c r="E19" s="5">
        <f t="shared" si="7"/>
        <v>67</v>
      </c>
      <c r="F19" s="5">
        <f t="shared" si="8"/>
        <v>60</v>
      </c>
      <c r="G19" s="5">
        <f t="shared" si="9"/>
        <v>40</v>
      </c>
      <c r="H19" s="5">
        <f t="shared" si="10"/>
        <v>17</v>
      </c>
      <c r="I19" s="5">
        <f t="shared" si="11"/>
        <v>54</v>
      </c>
      <c r="J19" s="5">
        <f t="shared" si="12"/>
        <v>48</v>
      </c>
      <c r="K19" s="5">
        <f t="shared" si="13"/>
        <v>59</v>
      </c>
      <c r="L19" s="5">
        <f t="shared" si="14"/>
        <v>45</v>
      </c>
      <c r="M19" s="5">
        <f t="shared" si="15"/>
        <v>48</v>
      </c>
      <c r="N19" s="5">
        <f t="shared" si="16"/>
        <v>26</v>
      </c>
      <c r="O19" s="5">
        <f t="shared" si="17"/>
        <v>31</v>
      </c>
      <c r="P19" s="5">
        <f t="shared" si="18"/>
        <v>21</v>
      </c>
    </row>
    <row r="20" spans="1:16">
      <c r="A20" s="4" t="s">
        <v>21</v>
      </c>
      <c r="B20" s="5">
        <f t="shared" si="4"/>
        <v>35</v>
      </c>
      <c r="C20" s="5">
        <f t="shared" si="5"/>
        <v>35</v>
      </c>
      <c r="D20" s="5">
        <f t="shared" si="6"/>
        <v>39</v>
      </c>
      <c r="E20" s="5">
        <f t="shared" si="7"/>
        <v>47</v>
      </c>
      <c r="F20" s="5">
        <f t="shared" si="8"/>
        <v>46</v>
      </c>
      <c r="G20" s="5">
        <f t="shared" si="9"/>
        <v>40</v>
      </c>
      <c r="H20" s="5">
        <f t="shared" si="10"/>
        <v>0</v>
      </c>
      <c r="I20" s="5">
        <f t="shared" si="11"/>
        <v>40</v>
      </c>
      <c r="J20" s="5">
        <f t="shared" si="12"/>
        <v>36</v>
      </c>
      <c r="K20" s="5">
        <f t="shared" si="13"/>
        <v>43</v>
      </c>
      <c r="L20" s="5">
        <f t="shared" si="14"/>
        <v>35</v>
      </c>
      <c r="M20" s="5">
        <f t="shared" si="15"/>
        <v>38</v>
      </c>
      <c r="N20" s="5">
        <f t="shared" si="16"/>
        <v>0</v>
      </c>
      <c r="O20" s="5">
        <f t="shared" si="17"/>
        <v>21</v>
      </c>
      <c r="P20" s="5">
        <f t="shared" si="18"/>
        <v>21</v>
      </c>
    </row>
    <row r="21" spans="1:16">
      <c r="A21" s="4" t="s">
        <v>22</v>
      </c>
      <c r="B21" s="5">
        <f t="shared" si="4"/>
        <v>20</v>
      </c>
      <c r="C21" s="5">
        <f t="shared" si="5"/>
        <v>25</v>
      </c>
      <c r="D21" s="5">
        <f t="shared" si="6"/>
        <v>29</v>
      </c>
      <c r="E21" s="5">
        <f t="shared" si="7"/>
        <v>30</v>
      </c>
      <c r="F21" s="5">
        <f t="shared" si="8"/>
        <v>29</v>
      </c>
      <c r="G21" s="5">
        <f t="shared" si="9"/>
        <v>20</v>
      </c>
      <c r="H21" s="5">
        <f t="shared" si="10"/>
        <v>0</v>
      </c>
      <c r="I21" s="5">
        <f t="shared" si="11"/>
        <v>26</v>
      </c>
      <c r="J21" s="5">
        <f t="shared" si="12"/>
        <v>22</v>
      </c>
      <c r="K21" s="5">
        <f t="shared" si="13"/>
        <v>33</v>
      </c>
      <c r="L21" s="5">
        <f t="shared" si="14"/>
        <v>25</v>
      </c>
      <c r="M21" s="5">
        <f t="shared" si="15"/>
        <v>24</v>
      </c>
      <c r="N21" s="5">
        <f t="shared" si="16"/>
        <v>0</v>
      </c>
      <c r="O21" s="5">
        <f t="shared" si="17"/>
        <v>0</v>
      </c>
      <c r="P21" s="5">
        <f t="shared" si="18"/>
        <v>21</v>
      </c>
    </row>
    <row r="22" spans="1:16">
      <c r="A22" s="4" t="s">
        <v>23</v>
      </c>
      <c r="B22" s="5">
        <f t="shared" si="4"/>
        <v>20</v>
      </c>
      <c r="C22" s="5">
        <f t="shared" si="5"/>
        <v>11</v>
      </c>
      <c r="D22" s="5">
        <f t="shared" si="6"/>
        <v>15</v>
      </c>
      <c r="E22" s="5">
        <f t="shared" si="7"/>
        <v>15</v>
      </c>
      <c r="F22" s="5">
        <f t="shared" si="8"/>
        <v>19</v>
      </c>
      <c r="G22" s="5">
        <f t="shared" si="9"/>
        <v>0</v>
      </c>
      <c r="H22" s="5">
        <f t="shared" si="10"/>
        <v>0</v>
      </c>
      <c r="I22" s="5">
        <f t="shared" si="11"/>
        <v>16</v>
      </c>
      <c r="J22" s="5">
        <f t="shared" si="12"/>
        <v>12</v>
      </c>
      <c r="K22" s="5">
        <f t="shared" si="13"/>
        <v>11</v>
      </c>
      <c r="L22" s="5">
        <f t="shared" si="14"/>
        <v>14</v>
      </c>
      <c r="M22" s="5">
        <f t="shared" si="15"/>
        <v>11</v>
      </c>
      <c r="N22" s="5">
        <f t="shared" si="16"/>
        <v>0</v>
      </c>
      <c r="O22" s="5">
        <f t="shared" si="17"/>
        <v>0</v>
      </c>
      <c r="P22" s="5">
        <f t="shared" si="18"/>
        <v>21</v>
      </c>
    </row>
    <row r="23" spans="1:16">
      <c r="A23" s="4" t="s">
        <v>24</v>
      </c>
      <c r="B23" s="5">
        <f t="shared" si="4"/>
        <v>0</v>
      </c>
      <c r="C23" s="5">
        <f t="shared" si="5"/>
        <v>0</v>
      </c>
      <c r="D23" s="5">
        <f t="shared" si="6"/>
        <v>0</v>
      </c>
      <c r="E23" s="5">
        <f t="shared" si="7"/>
        <v>0</v>
      </c>
      <c r="F23" s="5">
        <f t="shared" si="8"/>
        <v>0</v>
      </c>
      <c r="G23" s="5">
        <f t="shared" si="9"/>
        <v>0</v>
      </c>
      <c r="H23" s="5">
        <f t="shared" si="10"/>
        <v>0</v>
      </c>
      <c r="I23" s="5">
        <f t="shared" si="11"/>
        <v>0</v>
      </c>
      <c r="J23" s="5">
        <f t="shared" si="12"/>
        <v>0</v>
      </c>
      <c r="K23" s="5">
        <f t="shared" si="13"/>
        <v>0</v>
      </c>
      <c r="L23" s="5">
        <f t="shared" si="14"/>
        <v>0</v>
      </c>
      <c r="M23" s="5">
        <f t="shared" si="15"/>
        <v>0</v>
      </c>
      <c r="N23" s="5">
        <f t="shared" si="16"/>
        <v>0</v>
      </c>
      <c r="O23" s="5">
        <f t="shared" si="17"/>
        <v>0</v>
      </c>
      <c r="P23" s="5">
        <f t="shared" si="18"/>
        <v>0</v>
      </c>
    </row>
    <row r="25" spans="1:16" ht="47.25"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2" t="s">
        <v>8</v>
      </c>
      <c r="K25" s="2" t="s">
        <v>9</v>
      </c>
      <c r="L25" s="2" t="s">
        <v>10</v>
      </c>
      <c r="M25" s="2" t="s">
        <v>11</v>
      </c>
      <c r="N25" s="2" t="s">
        <v>12</v>
      </c>
      <c r="O25" s="2" t="s">
        <v>13</v>
      </c>
      <c r="P25" s="2" t="s">
        <v>14</v>
      </c>
    </row>
    <row r="26" spans="1:16">
      <c r="A26" s="4" t="s">
        <v>25</v>
      </c>
      <c r="B26" s="5">
        <f>MAX(B2:B11)</f>
        <v>20</v>
      </c>
      <c r="C26" s="5">
        <f t="shared" ref="C26:P26" si="19">MAX(C2:C11)</f>
        <v>17</v>
      </c>
      <c r="D26" s="5">
        <f t="shared" si="19"/>
        <v>15</v>
      </c>
      <c r="E26" s="5">
        <f t="shared" si="19"/>
        <v>20</v>
      </c>
      <c r="F26" s="5">
        <f t="shared" si="19"/>
        <v>19</v>
      </c>
      <c r="G26" s="5">
        <f t="shared" si="19"/>
        <v>20</v>
      </c>
      <c r="H26" s="5">
        <f t="shared" si="19"/>
        <v>17</v>
      </c>
      <c r="I26" s="5">
        <f t="shared" si="19"/>
        <v>16</v>
      </c>
      <c r="J26" s="5">
        <f t="shared" si="19"/>
        <v>20</v>
      </c>
      <c r="K26" s="5">
        <f t="shared" si="19"/>
        <v>22</v>
      </c>
      <c r="L26" s="5">
        <f t="shared" si="19"/>
        <v>14</v>
      </c>
      <c r="M26" s="5">
        <f t="shared" si="19"/>
        <v>19</v>
      </c>
      <c r="N26" s="5">
        <f t="shared" si="19"/>
        <v>26</v>
      </c>
      <c r="O26" s="5">
        <f t="shared" si="19"/>
        <v>21</v>
      </c>
      <c r="P26" s="5">
        <f t="shared" si="19"/>
        <v>21</v>
      </c>
    </row>
    <row r="27" spans="1:16">
      <c r="A27" s="4" t="s">
        <v>27</v>
      </c>
      <c r="B27" s="5">
        <f>_xlfn.MINIFS(B2:B11,B2:B11,"&gt;0")</f>
        <v>8</v>
      </c>
      <c r="C27" s="5">
        <f t="shared" ref="C27:P27" si="20">_xlfn.MINIFS(C2:C11,C2:C11,"&gt;0")</f>
        <v>10</v>
      </c>
      <c r="D27" s="5">
        <f t="shared" si="20"/>
        <v>10</v>
      </c>
      <c r="E27" s="5">
        <f t="shared" si="20"/>
        <v>8</v>
      </c>
      <c r="F27" s="5">
        <f t="shared" si="20"/>
        <v>10</v>
      </c>
      <c r="G27" s="5">
        <f t="shared" si="20"/>
        <v>10</v>
      </c>
      <c r="H27" s="5">
        <f t="shared" si="20"/>
        <v>12</v>
      </c>
      <c r="I27" s="5">
        <f t="shared" si="20"/>
        <v>10</v>
      </c>
      <c r="J27" s="5">
        <f t="shared" si="20"/>
        <v>10</v>
      </c>
      <c r="K27" s="5">
        <f t="shared" si="20"/>
        <v>2</v>
      </c>
      <c r="L27" s="5">
        <f t="shared" si="20"/>
        <v>10</v>
      </c>
      <c r="M27" s="5">
        <f t="shared" si="20"/>
        <v>10</v>
      </c>
      <c r="N27" s="5">
        <f t="shared" si="20"/>
        <v>10</v>
      </c>
      <c r="O27" s="5">
        <f t="shared" si="20"/>
        <v>10</v>
      </c>
      <c r="P27" s="5">
        <f t="shared" si="20"/>
        <v>12</v>
      </c>
    </row>
    <row r="28" spans="1:16">
      <c r="A28" s="4" t="s">
        <v>28</v>
      </c>
      <c r="B28" s="5">
        <f>COUNTIF(B2:B11,0)</f>
        <v>2</v>
      </c>
      <c r="C28" s="5">
        <f t="shared" ref="C28:P28" si="21">COUNTIF(C2:C11,0)</f>
        <v>2</v>
      </c>
      <c r="D28" s="5">
        <f t="shared" si="21"/>
        <v>2</v>
      </c>
      <c r="E28" s="5">
        <f t="shared" si="21"/>
        <v>3</v>
      </c>
      <c r="F28" s="5">
        <f t="shared" si="21"/>
        <v>3</v>
      </c>
      <c r="G28" s="5">
        <f t="shared" si="21"/>
        <v>3</v>
      </c>
      <c r="H28" s="5">
        <f t="shared" si="21"/>
        <v>3</v>
      </c>
      <c r="I28" s="5">
        <f t="shared" si="21"/>
        <v>2</v>
      </c>
      <c r="J28" s="5">
        <f t="shared" si="21"/>
        <v>2</v>
      </c>
      <c r="K28" s="5">
        <f t="shared" si="21"/>
        <v>2</v>
      </c>
      <c r="L28" s="5">
        <f t="shared" si="21"/>
        <v>2</v>
      </c>
      <c r="M28" s="5">
        <f t="shared" si="21"/>
        <v>2</v>
      </c>
      <c r="N28" s="5">
        <f t="shared" si="21"/>
        <v>3</v>
      </c>
      <c r="O28" s="5">
        <f t="shared" si="21"/>
        <v>2</v>
      </c>
      <c r="P28" s="5">
        <f t="shared" si="21"/>
        <v>3</v>
      </c>
    </row>
  </sheetData>
  <phoneticPr fontId="1" type="noConversion"/>
  <printOptions headings="1"/>
  <pageMargins left="0.23622047244094491" right="0.23622047244094491" top="0.23622047244094491" bottom="0.2362204724409449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2023-11-16T13:57:55Z</dcterms:created>
  <dcterms:modified xsi:type="dcterms:W3CDTF">2023-11-16T13:58:07Z</dcterms:modified>
</cp:coreProperties>
</file>